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9480" windowHeight="2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<sst xmlns="http://schemas.openxmlformats.org/spreadsheetml/2006/main" count="259" uniqueCount="154">
  <si>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</si>
  <si>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</si>
  <si>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</si>
  <si>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</si>
  <si>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</si>
  <si>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</si>
  <si>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</si>
  <si>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</si>
  <si>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</si>
  <si>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</si>
  <si>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</si>
  <si>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</si>
  <si>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</si>
  <si>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</si>
  <si>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</si>
  <si>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</si>
  <si>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</si>
  <si>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</si>
  <si>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</si>
  <si>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</si>
  <si>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</si>
  <si>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</si>
  <si>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</si>
  <si>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</si>
  <si>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</si>
  <si>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</si>
  <si>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</si>
  <si>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</si>
  <si>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</si>
  <si>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</si>
  <si>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</si>
  <si>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</si>
  <si>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</si>
  <si>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</si>
  <si>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</si>
  <si>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</si>
  <si>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</si>
  <si>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</si>
  <si>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</si>
  <si>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</si>
  <si>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</si>
  <si>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</si>
  <si>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</si>
  <si>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</si>
  <si>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</si>
  <si>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</si>
  <si>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</si>
  <si>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</si>
  <si>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</si>
  <si>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</si>
  <si>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</si>
  <si>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</si>
  <si>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</si>
  <si>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</si>
  <si>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</si>
  <si>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</si>
  <si>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</si>
  <si>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</si>
  <si>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</si>
  <si>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</si>
  <si>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</si>
  <si>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</si>
  <si>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</si>
  <si>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</si>
  <si>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</si>
  <si>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</si>
  <si>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</si>
  <si>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</si>
  <si>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</si>
  <si>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</si>
  <si>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</si>
  <si>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</si>
  <si>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</si>
  <si>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</si>
  <si>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</si>
  <si>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</si>
  <si>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</si>
  <si>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</si>
  <si>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</si>
  <si>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</si>
  <si>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</si>
  <si>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</si>
  <si>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</si>
  <si>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</si>
  <si>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</si>
  <si>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</si>
  <si>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</si>
  <si>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</si>
  <si>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</si>
  <si>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</si>
  <si>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</si>
  <si>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</si>
  <si>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</si>
  <si>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</si>
  <si>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</si>
  <si>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</si>
  <si>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</si>
  <si>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</si>
  <si>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</si>
  <si>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</si>
  <si>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</si>
  <si>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</si>
  <si>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</si>
  <si>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</si>
  <si>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</si>
  <si>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</si>
  <si>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</si>
  <si>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</si>
  <si>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</si>
  <si>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</si>
  <si>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</si>
  <si>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</si>
  <si>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</si>
  <si>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</si>
  <si>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</si>
  <si>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</si>
  <si>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</si>
  <si>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</si>
  <si>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</si>
  <si>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</si>
  <si>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</si>
  <si>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</si>
  <si>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</si>
  <si>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</si>
  <si>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</si>
  <si>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</si>
  <si>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</si>
  <si>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</si>
  <si>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</si>
  <si>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</si>
  <si>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</si>
  <si>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</si>
  <si>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</si>
  <si>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</si>
  <si>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</si>
  <si>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</si>
  <si>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</si>
  <si>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</si>
  <si>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</si>
  <si>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X</t>
  </si>
  <si>
    <t>Philip Neri Estocada</t>
  </si>
  <si>
    <t>Zoom App</t>
  </si>
  <si>
    <t>Barangay Luz</t>
  </si>
  <si>
    <t>Reach Foundation</t>
  </si>
  <si>
    <t>Don Bosco Youth Cenet</t>
  </si>
  <si>
    <t>CPDRC, Cebu</t>
  </si>
  <si>
    <t>Cooling Off</t>
  </si>
  <si>
    <t>Don Bosco Youth Center</t>
  </si>
  <si>
    <t>Aqua Therapy Pool for kids with Autism</t>
  </si>
  <si>
    <t>Barangay Luz Covid Patients</t>
  </si>
  <si>
    <t>Cebu Provincial Detention &amp; Rehabilitation Center</t>
  </si>
  <si>
    <t>Sunnytation- Disinfecting Mist</t>
  </si>
  <si>
    <t>Gugma sa Lockdown- Relief Operation to Covid Patients</t>
  </si>
  <si>
    <t>RYLA Istanbul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</si>
</sst>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1" fillId="8" borderId="3" xfId="0" applyFont="1" applyFill="1" applyBorder="1" applyAlignment="1" applyProtection="1">
      <alignment horizontal="left" vertical="center" wrapText="1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showWhiteSpace="0" view="pageLayout" topLeftCell="A5" zoomScale="78" zoomScaleNormal="200" zoomScalePageLayoutView="78" workbookViewId="0">
      <selection activeCell="P25" sqref="P25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43981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>
        <v>43997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43969</v>
      </c>
      <c r="C11" s="153"/>
      <c r="D11" s="113">
        <v>24</v>
      </c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 t="s">
        <v>141</v>
      </c>
    </row>
    <row r="12" spans="1:16" s="36" customFormat="1" ht="12" customHeight="1" thickTop="1" thickBot="1">
      <c r="A12" s="179"/>
      <c r="B12" s="154"/>
      <c r="C12" s="155"/>
      <c r="D12" s="103"/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5"/>
    </row>
    <row r="13" spans="1:16" s="36" customFormat="1" ht="12" customHeight="1" thickTop="1" thickBot="1">
      <c r="A13" s="179"/>
      <c r="B13" s="154"/>
      <c r="C13" s="155"/>
      <c r="D13" s="103"/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5"/>
    </row>
    <row r="14" spans="1:16" s="36" customFormat="1" ht="12" customHeight="1" thickTop="1" thickBot="1">
      <c r="A14" s="179"/>
      <c r="B14" s="154"/>
      <c r="C14" s="155"/>
      <c r="D14" s="103"/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5"/>
    </row>
    <row r="15" spans="1:16" s="36" customFormat="1" ht="12" customHeight="1" thickTop="1" thickBot="1">
      <c r="A15" s="179"/>
      <c r="B15" s="154">
        <v>43976</v>
      </c>
      <c r="C15" s="155"/>
      <c r="D15" s="98"/>
      <c r="E15" s="99"/>
      <c r="F15" s="100">
        <v>12</v>
      </c>
      <c r="G15" s="64"/>
      <c r="H15" s="101"/>
      <c r="I15" s="102"/>
      <c r="J15" s="63"/>
      <c r="K15" s="72"/>
      <c r="L15" s="85"/>
      <c r="M15" s="62"/>
      <c r="N15" s="62"/>
      <c r="O15" s="67"/>
      <c r="P15" s="45" t="s">
        <v>141</v>
      </c>
    </row>
    <row r="16" spans="1:16" s="36" customFormat="1" ht="12" customHeight="1" thickTop="1" thickBot="1">
      <c r="A16" s="179"/>
      <c r="B16" s="154"/>
      <c r="C16" s="155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5"/>
    </row>
    <row r="17" spans="1:16" s="36" customFormat="1" ht="12" customHeight="1" thickTop="1" thickBot="1">
      <c r="A17" s="179"/>
      <c r="B17" s="154"/>
      <c r="C17" s="155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45"/>
    </row>
    <row r="18" spans="1:16" s="36" customFormat="1" ht="12" customHeight="1" thickTop="1" thickBot="1">
      <c r="A18" s="179"/>
      <c r="B18" s="154"/>
      <c r="C18" s="155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5"/>
    </row>
    <row r="19" spans="1:16" s="36" customFormat="1" ht="12" customHeight="1" thickTop="1" thickBot="1">
      <c r="A19" s="179"/>
      <c r="B19" s="154">
        <v>43953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2</v>
      </c>
      <c r="M19" s="64"/>
      <c r="N19" s="63"/>
      <c r="O19" s="174"/>
      <c r="P19" s="45" t="s">
        <v>143</v>
      </c>
    </row>
    <row r="20" spans="1:16" s="36" customFormat="1" ht="12" customHeight="1" thickTop="1" thickBot="1">
      <c r="A20" s="179"/>
      <c r="B20" s="154">
        <v>43959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0</v>
      </c>
      <c r="M20" s="64"/>
      <c r="N20" s="63"/>
      <c r="O20" s="174"/>
      <c r="P20" s="45" t="s">
        <v>144</v>
      </c>
    </row>
    <row r="21" spans="1:16" s="36" customFormat="1" ht="12" customHeight="1" thickTop="1" thickBot="1">
      <c r="A21" s="179"/>
      <c r="B21" s="154">
        <v>43960</v>
      </c>
      <c r="C21" s="155"/>
      <c r="D21" s="61"/>
      <c r="E21" s="62"/>
      <c r="F21" s="62"/>
      <c r="G21" s="62"/>
      <c r="H21" s="62"/>
      <c r="I21" s="62"/>
      <c r="J21" s="62"/>
      <c r="K21" s="63"/>
      <c r="L21" s="64">
        <v>2</v>
      </c>
      <c r="M21" s="64"/>
      <c r="N21" s="63"/>
      <c r="O21" s="174"/>
      <c r="P21" s="45" t="s">
        <v>142</v>
      </c>
    </row>
    <row r="22" spans="1:16" s="36" customFormat="1" ht="12" customHeight="1" thickTop="1" thickBot="1">
      <c r="A22" s="179"/>
      <c r="B22" s="154">
        <v>43969</v>
      </c>
      <c r="C22" s="155"/>
      <c r="D22" s="61"/>
      <c r="E22" s="62"/>
      <c r="F22" s="62"/>
      <c r="G22" s="62"/>
      <c r="H22" s="62"/>
      <c r="I22" s="62"/>
      <c r="J22" s="62"/>
      <c r="K22" s="63"/>
      <c r="L22" s="64">
        <v>1</v>
      </c>
      <c r="M22" s="64"/>
      <c r="N22" s="63"/>
      <c r="O22" s="174"/>
      <c r="P22" s="45" t="s">
        <v>145</v>
      </c>
    </row>
    <row r="23" spans="1:16" s="36" customFormat="1" ht="12" customHeight="1" thickTop="1" thickBot="1">
      <c r="A23" s="179"/>
      <c r="B23" s="154"/>
      <c r="C23" s="155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4"/>
      <c r="P23" s="45"/>
    </row>
    <row r="24" spans="1:16" s="36" customFormat="1" ht="12" customHeight="1" thickTop="1" thickBot="1">
      <c r="A24" s="179"/>
      <c r="B24" s="154">
        <v>43981</v>
      </c>
      <c r="C24" s="155"/>
      <c r="D24" s="61"/>
      <c r="E24" s="62"/>
      <c r="F24" s="62"/>
      <c r="G24" s="62"/>
      <c r="H24" s="62"/>
      <c r="I24" s="62"/>
      <c r="J24" s="62"/>
      <c r="K24" s="63"/>
      <c r="L24" s="64">
        <v>2</v>
      </c>
      <c r="M24" s="64"/>
      <c r="N24" s="63"/>
      <c r="O24" s="174"/>
      <c r="P24" s="45" t="s">
        <v>153</v>
      </c>
    </row>
    <row r="25" spans="1:16" s="36" customFormat="1" ht="12" customHeight="1" thickTop="1" thickBot="1">
      <c r="A25" s="179"/>
      <c r="B25" s="154"/>
      <c r="C25" s="155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4"/>
      <c r="P25" s="45"/>
    </row>
    <row r="26" spans="1:16" s="36" customFormat="1" ht="12" customHeight="1" thickTop="1" thickBot="1">
      <c r="A26" s="179"/>
      <c r="B26" s="154"/>
      <c r="C26" s="155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4"/>
      <c r="P26" s="45"/>
    </row>
    <row r="27" spans="1:16" s="36" customFormat="1" ht="12" customHeight="1" thickTop="1" thickBot="1">
      <c r="A27" s="180"/>
      <c r="B27" s="181">
        <v>43967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2</v>
      </c>
      <c r="O27" s="177"/>
      <c r="P27" s="46" t="s">
        <v>141</v>
      </c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35</v>
      </c>
      <c r="J31" s="157" t="s">
        <v>7</v>
      </c>
      <c r="K31" s="158"/>
      <c r="L31" s="158"/>
      <c r="M31" s="158"/>
      <c r="N31" s="158"/>
      <c r="O31" s="158"/>
      <c r="P31" s="3">
        <v>23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23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35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Manuel Climaco III</v>
      </c>
      <c r="B52" s="143"/>
      <c r="C52" s="144"/>
      <c r="D52" s="144"/>
      <c r="E52" s="144"/>
      <c r="F52" s="144"/>
      <c r="G52" s="144" t="str">
        <f>I6</f>
        <v>Kendrick S. Sulay</v>
      </c>
      <c r="H52" s="144"/>
      <c r="I52" s="144"/>
      <c r="J52" s="144"/>
      <c r="K52" s="144"/>
      <c r="L52" s="144"/>
      <c r="M52" s="145" t="s">
        <v>140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B10" zoomScale="85" zoomScaleNormal="200" zoomScalePageLayoutView="85" workbookViewId="0">
      <selection activeCell="E21" sqref="E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Cebu Fuente</v>
      </c>
      <c r="B3" s="256"/>
      <c r="C3" s="256"/>
      <c r="D3" s="256"/>
      <c r="E3" s="256"/>
      <c r="F3" s="256" t="str">
        <f>'Summary of Activities'!I6</f>
        <v>Kendrick S. Sulay</v>
      </c>
      <c r="G3" s="256"/>
      <c r="H3" s="256"/>
      <c r="I3" s="256"/>
      <c r="J3" s="256"/>
      <c r="K3" s="256"/>
      <c r="L3" s="256" t="str">
        <f>'Summary of Activities'!N6</f>
        <v>Manuel Climaco III</v>
      </c>
      <c r="M3" s="256"/>
      <c r="N3" s="256"/>
      <c r="O3" s="256"/>
      <c r="P3" s="256"/>
      <c r="Q3" s="256"/>
      <c r="R3" s="256" t="str">
        <f>'Summary of Activities'!H6</f>
        <v>1-D</v>
      </c>
      <c r="S3" s="256"/>
      <c r="T3" s="281">
        <f>'Summary of Activities'!K2</f>
        <v>43981</v>
      </c>
      <c r="U3" s="256"/>
      <c r="V3" s="256"/>
      <c r="W3" s="282">
        <f>'Summary of Activities'!O8</f>
        <v>43997</v>
      </c>
      <c r="X3" s="282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43953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139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24</v>
      </c>
      <c r="P6" s="49">
        <v>200</v>
      </c>
      <c r="Q6" s="50">
        <v>200000</v>
      </c>
      <c r="R6" s="51"/>
      <c r="S6" s="49"/>
      <c r="T6" s="52"/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38" t="s">
        <v>148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143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43959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>
        <v>100</v>
      </c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146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147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43960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>
        <v>100</v>
      </c>
      <c r="J16" s="49">
        <v>24</v>
      </c>
      <c r="K16" s="50">
        <v>112518</v>
      </c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152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149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43969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50</v>
      </c>
      <c r="P21" s="49">
        <v>8</v>
      </c>
      <c r="Q21" s="55" t="s">
        <v>47</v>
      </c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151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150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43981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100</v>
      </c>
      <c r="G47" s="280"/>
      <c r="H47" s="279">
        <f>D6+D11+D16+D21+D26+D31+D36+D41</f>
        <v>0</v>
      </c>
      <c r="I47" s="280"/>
      <c r="J47" s="273">
        <f>E6+E11+E16+E21+E26+E31+E36+E41</f>
        <v>20000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4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100</v>
      </c>
      <c r="G49" s="280"/>
      <c r="H49" s="279">
        <f>J6+J11+J16+J21+J26+J31+J36+J41</f>
        <v>24</v>
      </c>
      <c r="I49" s="280"/>
      <c r="J49" s="273">
        <f>K6+K11+K16+K21+K26+K31+K36+K41</f>
        <v>112518</v>
      </c>
      <c r="K49" s="273"/>
      <c r="L49" s="274"/>
      <c r="M49" s="214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74</v>
      </c>
      <c r="G51" s="280"/>
      <c r="H51" s="279">
        <f>P6+P11+P16+P21+P26+P31+P36+P41</f>
        <v>208</v>
      </c>
      <c r="I51" s="280"/>
      <c r="J51" s="273" t="e">
        <f>Q6+Q11+Q16+Q21+Q26+Q31+Q36+Q41</f>
        <v>#VALUE!</v>
      </c>
      <c r="K51" s="273"/>
      <c r="L51" s="274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0</v>
      </c>
      <c r="G52" s="276"/>
      <c r="H52" s="275">
        <f>S6+S11+S16+S21+S26+S31+S36+S41</f>
        <v>0</v>
      </c>
      <c r="I52" s="276"/>
      <c r="J52" s="258">
        <f>T6+T11+T16+T21+T26+T31+T36+T41</f>
        <v>0</v>
      </c>
      <c r="K52" s="258"/>
      <c r="L52" s="259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274</v>
      </c>
      <c r="G54" s="264"/>
      <c r="H54" s="263">
        <f>SUM(H47:I52)</f>
        <v>232</v>
      </c>
      <c r="I54" s="264"/>
      <c r="J54" s="260" t="e">
        <f>SUM(J47:L52)</f>
        <v>#VALUE!</v>
      </c>
      <c r="K54" s="261"/>
      <c r="L54" s="262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1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1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1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1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1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1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1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1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1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1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2020-06-14T14:01:58Z</dcterms:modified>
</cp:coreProperties>
</file>